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-FS-02\PdiZona\Ufficio di Piano\PNRR\1.1.2-1.1.3 ANZIANI\schede progetto wip\"/>
    </mc:Choice>
  </mc:AlternateContent>
  <xr:revisionPtr revIDLastSave="0" documentId="13_ncr:1_{66123D2A-4018-4089-B804-09E3CB9DC22E}" xr6:coauthVersionLast="47" xr6:coauthVersionMax="47" xr10:uidLastSave="{00000000-0000-0000-0000-000000000000}"/>
  <bookViews>
    <workbookView xWindow="285" yWindow="390" windowWidth="16410" windowHeight="15540" xr2:uid="{00000000-000D-0000-FFFF-FFFF00000000}"/>
  </bookViews>
  <sheets>
    <sheet name="1.1.2_All.2-Piano finanziario" sheetId="6" r:id="rId1"/>
    <sheet name="1.1.2_All.3-Cronoprogramma" sheetId="4" r:id="rId2"/>
  </sheets>
  <definedNames>
    <definedName name="_xlnm.Print_Area" localSheetId="0">'1.1.2_All.2-Piano finanziario'!$A$1:$O$21</definedName>
    <definedName name="_xlnm.Print_Area" localSheetId="1">'1.1.2_All.3-Cronoprogramma'!$A$1:$S$24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I10" i="6"/>
  <c r="H7" i="6"/>
  <c r="H8" i="6" l="1"/>
  <c r="H11" i="6"/>
  <c r="H5" i="6"/>
  <c r="H9" i="6"/>
  <c r="C17" i="4" l="1"/>
  <c r="H6" i="6" l="1"/>
  <c r="H10" i="6" s="1"/>
  <c r="H12" i="6" s="1"/>
</calcChain>
</file>

<file path=xl/sharedStrings.xml><?xml version="1.0" encoding="utf-8"?>
<sst xmlns="http://schemas.openxmlformats.org/spreadsheetml/2006/main" count="134" uniqueCount="45">
  <si>
    <t>Scheda n. 2 - Piano finanziario</t>
  </si>
  <si>
    <t>1.1.2- Autonomia degli anziani non autosufficienti</t>
  </si>
  <si>
    <t xml:space="preserve">Attività (art. 6, comma 3)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</si>
  <si>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</si>
  <si>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</si>
  <si>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</si>
  <si>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</si>
  <si>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</si>
  <si>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</si>
  <si>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Riqualificazione degli spazi abitativi e dotazione strumentale tecnologica atta a garantire l’autonomia dell’anziano e il collegamento alla rete dei servizi integrati sociali e sociosanitari per la continuità assistenziale</t>
  </si>
  <si>
    <t>Ristrutturazione/Riqualificazione di immobili esistenti</t>
  </si>
  <si>
    <t>A.2 – Potenziamento della rete integrata dei servizi legati alla domiciliarità</t>
  </si>
  <si>
    <t>Pubblicazione bandi di gara</t>
  </si>
  <si>
    <t>B.1 – Realizzazione di investimenti infrastrutturali per la riqualificazione degli immobili in gruppi di appartamenti autonomi, corredati da dotazione strumentale tecnologica atta a garantire l’autonomia dell’anziano e il collegamento alla rete dei servizi integrati sociali e sociosanitari per la continuità assistenziale</t>
  </si>
  <si>
    <t xml:space="preserve">Oneri connessi agli accordi/convenzioni con Enti del Terzo Settore </t>
  </si>
  <si>
    <t>B.2 – Potenziamento della rete integrata dei servizi legati alla domiciliarità</t>
  </si>
  <si>
    <t xml:space="preserve">Assunzioni di personale </t>
  </si>
  <si>
    <t>C.1 – Realizzazione di investimenti infrastrutturali per la riqualificazione di strutture residenziali pubbliche in gruppi di appartamenti autonomi dotati di strumentazione tecnologica innovativa, atta a garantire l’autonomia dell’anziano e il collegamento alla rete dei servizi integrati sociali e sociosanitari per la continuità assistenziale</t>
  </si>
  <si>
    <t>Acquisizione di esperti esterni</t>
  </si>
  <si>
    <t xml:space="preserve">C.2 – Potenziamento della rete integrata dei servizi legati alla domiciliarità 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</si>
  <si>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</si>
  <si>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</si>
  <si>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</si>
  <si>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</si>
  <si>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</si>
  <si>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</si>
  <si>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Progetti diffusi (appartamenti singoli non integrati in una struttura residenziale)</t>
  </si>
  <si>
    <t xml:space="preserve">A.1 – Riqualificazione degli spazi abitativi e dotazione strumentale tecnologica </t>
  </si>
  <si>
    <t>B - Progetti diffusi (gruppi di appartamenti non integrati in una struttura residenziale)</t>
  </si>
  <si>
    <t>B.1 – Realizzazione di investimenti infrastrutturali per la riqualificazione degli immobili in gruppi di appartamenti autonomi, corredati da dotazione strumentale tecnologica</t>
  </si>
  <si>
    <t>C - Riconversione di strutture residenziali pubbliche</t>
  </si>
  <si>
    <t>C.1 – Realizzazione di investimenti infrastrutturali per la riqualificazione di strutture residenziali pubbliche in gruppi di appartamenti autonomi dotati di strumentazione tecnologica</t>
  </si>
  <si>
    <t>C.2 – Potenziamento della rete integrata dei servizi legati alla domiciliarità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</si>
  <si>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</si>
  <si>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 xml:space="preserve">Azioni (art. 6, comma 3) </t>
  </si>
  <si>
    <t>Unità di misura ("n. risorse umane", "n. affidamenti", ecc.)</t>
  </si>
  <si>
    <t>Tipologia di costo</t>
  </si>
  <si>
    <t>Costo di investimento</t>
  </si>
  <si>
    <t>Costo di gestione</t>
  </si>
  <si>
    <t>N BENEFICIARI</t>
  </si>
  <si>
    <t>N APPARTAMENTI</t>
  </si>
  <si>
    <t>n ore</t>
  </si>
  <si>
    <t>x</t>
  </si>
  <si>
    <t>di cui iva</t>
  </si>
  <si>
    <t>n percorso di accompagnamento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</si>
</sst>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2" fillId="0" borderId="1" xfId="0" applyFont="1" applyBorder="1"/>
    <xf numFmtId="0" fontId="13" fillId="0" borderId="1" xfId="0" applyFont="1" applyBorder="1"/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2" fillId="0" borderId="0" xfId="1" applyFont="1"/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44" fontId="11" fillId="0" borderId="1" xfId="1" applyFont="1" applyFill="1" applyBorder="1"/>
    <xf numFmtId="0" fontId="3" fillId="0" borderId="1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88F2-5CD9-4CA2-B979-2A4C67B72441}">
  <sheetPr>
    <pageSetUpPr fitToPage="1"/>
  </sheetPr>
  <dimension ref="A1:Q42"/>
  <sheetViews>
    <sheetView showGridLines="0" tabSelected="1" topLeftCell="C1" zoomScaleNormal="100" zoomScaleSheetLayoutView="80" workbookViewId="0">
      <selection activeCell="I15" sqref="I15"/>
    </sheetView>
  </sheetViews>
  <sheetFormatPr defaultColWidth="8.85546875" defaultRowHeight="12.75" x14ac:dyDescent="0.2"/>
  <cols>
    <col min="1" max="1" width="34" style="1" customWidth="1"/>
    <col min="2" max="2" width="40.42578125" style="1" customWidth="1"/>
    <col min="3" max="3" width="12.5703125" style="1" customWidth="1"/>
    <col min="4" max="4" width="40" style="1" customWidth="1"/>
    <col min="5" max="5" width="21" style="1" bestFit="1" customWidth="1"/>
    <col min="6" max="6" width="8.5703125" style="1" customWidth="1"/>
    <col min="7" max="7" width="13" style="1" customWidth="1"/>
    <col min="8" max="8" width="17.5703125" style="1" customWidth="1"/>
    <col min="9" max="9" width="16.7109375" style="1" customWidth="1"/>
    <col min="10" max="10" width="7.140625" style="1" customWidth="1"/>
    <col min="11" max="11" width="14" style="1" bestFit="1" customWidth="1"/>
    <col min="12" max="12" width="30.85546875" style="1" customWidth="1"/>
    <col min="13" max="13" width="21.5703125" style="1" customWidth="1"/>
    <col min="14" max="14" width="18.5703125" style="1" customWidth="1"/>
    <col min="15" max="15" width="18.28515625" style="1" customWidth="1"/>
    <col min="16" max="16" width="13.42578125" style="1" customWidth="1"/>
    <col min="17" max="16384" width="8.85546875" style="1"/>
  </cols>
  <sheetData>
    <row r="1" spans="1:17" ht="15" customHeight="1" x14ac:dyDescent="0.2">
      <c r="A1" s="46" t="s">
        <v>0</v>
      </c>
      <c r="B1" s="46"/>
      <c r="C1" s="46"/>
      <c r="D1" s="46"/>
      <c r="E1" s="46"/>
      <c r="F1" s="46"/>
      <c r="G1" s="46"/>
      <c r="H1" s="47"/>
      <c r="I1" s="37"/>
      <c r="J1" s="28"/>
    </row>
    <row r="2" spans="1:17" ht="15" customHeight="1" x14ac:dyDescent="0.2">
      <c r="A2" s="48" t="s">
        <v>1</v>
      </c>
      <c r="B2" s="48"/>
      <c r="C2" s="48"/>
      <c r="D2" s="48"/>
      <c r="E2" s="48"/>
      <c r="F2" s="48"/>
      <c r="G2" s="48"/>
      <c r="H2" s="49"/>
      <c r="I2" s="19"/>
      <c r="J2" s="19"/>
      <c r="K2" s="19"/>
      <c r="L2" s="19"/>
      <c r="M2" s="19"/>
      <c r="N2" s="19"/>
      <c r="O2" s="19"/>
      <c r="P2" s="19"/>
      <c r="Q2" s="19"/>
    </row>
    <row r="3" spans="1:17" ht="38.450000000000003" customHeight="1" x14ac:dyDescent="0.2">
      <c r="A3" s="23" t="s">
        <v>34</v>
      </c>
      <c r="B3" s="23" t="s">
        <v>2</v>
      </c>
      <c r="C3" s="24" t="s">
        <v>36</v>
      </c>
      <c r="D3" s="24" t="s">
        <v>3</v>
      </c>
      <c r="E3" s="23" t="s">
        <v>35</v>
      </c>
      <c r="F3" s="23" t="s">
        <v>4</v>
      </c>
      <c r="G3" s="23" t="s">
        <v>5</v>
      </c>
      <c r="H3" s="23" t="s">
        <v>6</v>
      </c>
      <c r="I3" s="23" t="s">
        <v>43</v>
      </c>
      <c r="J3" s="19"/>
      <c r="K3" s="19"/>
      <c r="L3" s="19"/>
      <c r="M3" s="19"/>
      <c r="N3" s="19"/>
      <c r="O3" s="19"/>
      <c r="P3" s="19"/>
      <c r="Q3" s="19"/>
    </row>
    <row r="4" spans="1:17" ht="60" x14ac:dyDescent="0.2">
      <c r="A4" s="36" t="s">
        <v>26</v>
      </c>
      <c r="B4" s="14" t="s">
        <v>9</v>
      </c>
      <c r="C4" s="14" t="s">
        <v>37</v>
      </c>
      <c r="D4" s="14" t="s">
        <v>8</v>
      </c>
      <c r="E4" s="15" t="s">
        <v>39</v>
      </c>
      <c r="F4" s="15">
        <v>108</v>
      </c>
      <c r="G4" s="16">
        <v>4947.78</v>
      </c>
      <c r="H4" s="17">
        <f>F4*G4</f>
        <v>534360.24</v>
      </c>
      <c r="I4" s="17">
        <v>96360.04</v>
      </c>
      <c r="J4" s="19"/>
      <c r="K4" s="19"/>
      <c r="L4" s="19"/>
      <c r="M4" s="19"/>
      <c r="N4" s="19"/>
      <c r="O4" s="19"/>
      <c r="P4" s="19"/>
      <c r="Q4" s="19"/>
    </row>
    <row r="5" spans="1:17" ht="25.5" x14ac:dyDescent="0.2">
      <c r="A5" s="36" t="s">
        <v>26</v>
      </c>
      <c r="B5" s="14" t="s">
        <v>11</v>
      </c>
      <c r="C5" s="14" t="s">
        <v>38</v>
      </c>
      <c r="D5" s="14" t="s">
        <v>16</v>
      </c>
      <c r="E5" s="15" t="s">
        <v>41</v>
      </c>
      <c r="F5" s="15">
        <v>9460</v>
      </c>
      <c r="G5" s="16">
        <v>25.37</v>
      </c>
      <c r="H5" s="17">
        <f t="shared" ref="H5:H9" si="0">+F5*G5</f>
        <v>240000.2</v>
      </c>
      <c r="I5" s="17"/>
      <c r="J5" s="19"/>
      <c r="K5" s="19"/>
      <c r="L5" s="19"/>
      <c r="M5" s="19"/>
      <c r="N5" s="19"/>
      <c r="O5" s="19"/>
      <c r="P5" s="19"/>
      <c r="Q5" s="19"/>
    </row>
    <row r="6" spans="1:17" ht="25.5" x14ac:dyDescent="0.2">
      <c r="A6" s="41" t="s">
        <v>26</v>
      </c>
      <c r="B6" s="42" t="s">
        <v>11</v>
      </c>
      <c r="C6" s="42" t="s">
        <v>38</v>
      </c>
      <c r="D6" s="42" t="s">
        <v>14</v>
      </c>
      <c r="E6" s="43" t="s">
        <v>39</v>
      </c>
      <c r="F6" s="43">
        <v>108</v>
      </c>
      <c r="G6" s="44">
        <v>10833.16</v>
      </c>
      <c r="H6" s="17">
        <f>F6*G6</f>
        <v>1169981.28</v>
      </c>
      <c r="I6" s="17">
        <v>38985.71</v>
      </c>
      <c r="J6" s="19"/>
      <c r="K6" s="19"/>
      <c r="L6" s="19"/>
      <c r="M6" s="19"/>
      <c r="N6" s="19"/>
      <c r="O6" s="19"/>
      <c r="P6" s="19"/>
      <c r="Q6" s="19"/>
    </row>
    <row r="7" spans="1:17" ht="25.5" x14ac:dyDescent="0.2">
      <c r="A7" s="36" t="s">
        <v>26</v>
      </c>
      <c r="B7" s="35" t="s">
        <v>11</v>
      </c>
      <c r="C7" s="35" t="s">
        <v>38</v>
      </c>
      <c r="D7" s="35" t="s">
        <v>8</v>
      </c>
      <c r="E7" s="35" t="s">
        <v>44</v>
      </c>
      <c r="F7" s="15">
        <v>1</v>
      </c>
      <c r="G7" s="16">
        <v>24120.240000000002</v>
      </c>
      <c r="H7" s="17">
        <f>F7*G7</f>
        <v>24120.240000000002</v>
      </c>
      <c r="I7" s="17">
        <v>4349.55</v>
      </c>
      <c r="J7" s="19"/>
      <c r="K7" s="19"/>
      <c r="L7" s="19"/>
      <c r="M7" s="19"/>
      <c r="N7" s="19"/>
      <c r="O7" s="19"/>
      <c r="P7" s="19"/>
      <c r="Q7" s="19"/>
    </row>
    <row r="8" spans="1:17" ht="84" x14ac:dyDescent="0.2">
      <c r="A8" s="36" t="s">
        <v>28</v>
      </c>
      <c r="B8" s="35" t="s">
        <v>13</v>
      </c>
      <c r="C8" s="35" t="s">
        <v>37</v>
      </c>
      <c r="D8" s="15" t="s">
        <v>8</v>
      </c>
      <c r="E8" s="15" t="s">
        <v>40</v>
      </c>
      <c r="F8" s="15">
        <v>7</v>
      </c>
      <c r="G8" s="16">
        <v>64285.72</v>
      </c>
      <c r="H8" s="17">
        <f t="shared" ref="H8" si="1">+F8*G8</f>
        <v>450000.04000000004</v>
      </c>
      <c r="I8" s="17">
        <v>81147.55</v>
      </c>
      <c r="J8" s="19"/>
      <c r="K8" s="19"/>
      <c r="L8" s="19"/>
      <c r="M8" s="19"/>
      <c r="N8" s="19"/>
      <c r="O8" s="19"/>
      <c r="P8" s="19"/>
      <c r="Q8" s="19"/>
    </row>
    <row r="9" spans="1:17" ht="19.5" customHeight="1" x14ac:dyDescent="0.2">
      <c r="A9" s="26" t="s">
        <v>28</v>
      </c>
      <c r="B9" s="15" t="s">
        <v>15</v>
      </c>
      <c r="C9" s="15" t="s">
        <v>38</v>
      </c>
      <c r="D9" s="15" t="s">
        <v>14</v>
      </c>
      <c r="E9" s="43" t="s">
        <v>39</v>
      </c>
      <c r="F9" s="15">
        <v>7</v>
      </c>
      <c r="G9" s="16">
        <v>5934</v>
      </c>
      <c r="H9" s="17">
        <f t="shared" si="0"/>
        <v>41538</v>
      </c>
      <c r="I9" s="17"/>
      <c r="J9" s="19"/>
      <c r="K9" s="19"/>
      <c r="L9" s="19"/>
      <c r="M9" s="19"/>
      <c r="N9" s="19"/>
      <c r="O9" s="19"/>
      <c r="P9" s="19"/>
      <c r="Q9" s="19"/>
    </row>
    <row r="10" spans="1:17" ht="15" customHeight="1" x14ac:dyDescent="0.2">
      <c r="A10" s="50" t="s">
        <v>7</v>
      </c>
      <c r="B10" s="50"/>
      <c r="C10" s="50"/>
      <c r="D10" s="50"/>
      <c r="E10" s="50"/>
      <c r="F10" s="51"/>
      <c r="G10" s="22"/>
      <c r="H10" s="18">
        <f>SUM(H4:H9)</f>
        <v>2460000</v>
      </c>
      <c r="I10" s="18">
        <f>SUM(I4:I9)</f>
        <v>220842.84999999998</v>
      </c>
      <c r="J10" s="19"/>
      <c r="K10" s="19"/>
      <c r="L10" s="19"/>
      <c r="M10" s="19"/>
      <c r="N10" s="19"/>
      <c r="O10" s="19"/>
      <c r="P10" s="19"/>
      <c r="Q10" s="19"/>
    </row>
    <row r="11" spans="1:17" x14ac:dyDescent="0.2">
      <c r="H11" s="34">
        <f>2460000</f>
        <v>2460000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">
      <c r="H12" s="33">
        <f>H11-H10</f>
        <v>0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9" customFormat="1" x14ac:dyDescent="0.2"/>
    <row r="14" spans="1:17" s="19" customFormat="1" x14ac:dyDescent="0.2"/>
    <row r="15" spans="1:17" s="19" customFormat="1" ht="132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7" s="19" customFormat="1" x14ac:dyDescent="0.2"/>
    <row r="17" spans="4:4" s="19" customFormat="1" ht="24" customHeight="1" x14ac:dyDescent="0.2">
      <c r="D17" s="23" t="s">
        <v>34</v>
      </c>
    </row>
    <row r="18" spans="4:4" s="19" customFormat="1" x14ac:dyDescent="0.2">
      <c r="D18" s="21" t="s">
        <v>26</v>
      </c>
    </row>
    <row r="19" spans="4:4" s="19" customFormat="1" x14ac:dyDescent="0.2">
      <c r="D19" s="21" t="s">
        <v>28</v>
      </c>
    </row>
    <row r="20" spans="4:4" s="19" customFormat="1" x14ac:dyDescent="0.2">
      <c r="D20" s="21" t="s">
        <v>30</v>
      </c>
    </row>
    <row r="22" spans="4:4" ht="24" customHeight="1" x14ac:dyDescent="0.2">
      <c r="D22" s="23" t="s">
        <v>2</v>
      </c>
    </row>
    <row r="23" spans="4:4" ht="60" x14ac:dyDescent="0.2">
      <c r="D23" s="30" t="s">
        <v>9</v>
      </c>
    </row>
    <row r="24" spans="4:4" ht="24" x14ac:dyDescent="0.2">
      <c r="D24" s="30" t="s">
        <v>11</v>
      </c>
    </row>
    <row r="25" spans="4:4" ht="84" x14ac:dyDescent="0.2">
      <c r="D25" s="30" t="s">
        <v>13</v>
      </c>
    </row>
    <row r="26" spans="4:4" ht="24" x14ac:dyDescent="0.2">
      <c r="D26" s="30" t="s">
        <v>15</v>
      </c>
    </row>
    <row r="27" spans="4:4" ht="84" x14ac:dyDescent="0.2">
      <c r="D27" s="30" t="s">
        <v>17</v>
      </c>
    </row>
    <row r="28" spans="4:4" ht="24" x14ac:dyDescent="0.2">
      <c r="D28" s="30" t="s">
        <v>19</v>
      </c>
    </row>
    <row r="29" spans="4:4" x14ac:dyDescent="0.2">
      <c r="D29" s="21"/>
    </row>
    <row r="31" spans="4:4" x14ac:dyDescent="0.2">
      <c r="D31" s="23" t="s">
        <v>3</v>
      </c>
    </row>
    <row r="32" spans="4:4" x14ac:dyDescent="0.2">
      <c r="D32" s="20" t="s">
        <v>8</v>
      </c>
    </row>
    <row r="33" spans="4:4" x14ac:dyDescent="0.2">
      <c r="D33" s="20" t="s">
        <v>10</v>
      </c>
    </row>
    <row r="34" spans="4:4" x14ac:dyDescent="0.2">
      <c r="D34" s="21" t="s">
        <v>12</v>
      </c>
    </row>
    <row r="35" spans="4:4" x14ac:dyDescent="0.2">
      <c r="D35" s="21" t="s">
        <v>14</v>
      </c>
    </row>
    <row r="36" spans="4:4" x14ac:dyDescent="0.2">
      <c r="D36" s="21" t="s">
        <v>16</v>
      </c>
    </row>
    <row r="37" spans="4:4" x14ac:dyDescent="0.2">
      <c r="D37" s="21" t="s">
        <v>18</v>
      </c>
    </row>
    <row r="38" spans="4:4" x14ac:dyDescent="0.2">
      <c r="D38" s="21" t="s">
        <v>20</v>
      </c>
    </row>
    <row r="40" spans="4:4" x14ac:dyDescent="0.2">
      <c r="D40" s="24" t="s">
        <v>36</v>
      </c>
    </row>
    <row r="41" spans="4:4" x14ac:dyDescent="0.2">
      <c r="D41" s="27" t="s">
        <v>37</v>
      </c>
    </row>
    <row r="42" spans="4:4" x14ac:dyDescent="0.2">
      <c r="D42" s="27" t="s">
        <v>38</v>
      </c>
    </row>
  </sheetData>
  <mergeCells count="4">
    <mergeCell ref="A1:H1"/>
    <mergeCell ref="A2:H2"/>
    <mergeCell ref="A10:F10"/>
    <mergeCell ref="A15:H15"/>
  </mergeCells>
  <dataValidations count="4">
    <dataValidation type="list" allowBlank="1" showInputMessage="1" showErrorMessage="1" sqref="D4:D9" xr:uid="{75A02259-7240-4742-AC6A-1823E1653626}">
      <formula1>$D$32:$D$38</formula1>
    </dataValidation>
    <dataValidation type="list" allowBlank="1" showInputMessage="1" showErrorMessage="1" sqref="B4:B9" xr:uid="{1B122DBB-BEAE-4B88-8FD5-3E7E7A4A7BC3}">
      <formula1>$D$23:$D$28</formula1>
    </dataValidation>
    <dataValidation type="list" allowBlank="1" showInputMessage="1" showErrorMessage="1" sqref="A4:A9" xr:uid="{322537A7-E7D7-4EED-AB8D-0709BF466D48}">
      <formula1>$D$18:$D$20</formula1>
    </dataValidation>
    <dataValidation type="list" allowBlank="1" showInputMessage="1" showErrorMessage="1" sqref="C4:C9" xr:uid="{6C201A27-4A47-4465-BAFF-8302EAC11B06}">
      <formula1>$D$41:$D$42</formula1>
    </dataValidation>
  </dataValidations>
  <pageMargins left="0.7" right="0.7" top="0.75" bottom="0.75" header="0.3" footer="0.3"/>
  <pageSetup paperSize="8" scale="6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S18"/>
  <sheetViews>
    <sheetView showGridLines="0" topLeftCell="A4" zoomScale="70" zoomScaleNormal="70" zoomScaleSheetLayoutView="70" workbookViewId="0">
      <selection activeCell="L16" sqref="L16"/>
    </sheetView>
  </sheetViews>
  <sheetFormatPr defaultColWidth="8.85546875" defaultRowHeight="15" x14ac:dyDescent="0.25"/>
  <cols>
    <col min="1" max="1" width="8.85546875" style="6"/>
    <col min="2" max="2" width="52" style="6" customWidth="1"/>
    <col min="3" max="3" width="8" style="6" customWidth="1"/>
    <col min="4" max="4" width="9.140625" style="6" bestFit="1" customWidth="1"/>
    <col min="5" max="16" width="8.85546875" style="6"/>
    <col min="17" max="17" width="9.7109375" style="6" customWidth="1"/>
    <col min="18" max="16384" width="8.85546875" style="6"/>
  </cols>
  <sheetData>
    <row r="3" spans="2:19" ht="33.950000000000003" customHeight="1" x14ac:dyDescent="0.25">
      <c r="B3" s="56" t="s">
        <v>21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2:19" ht="38.85" customHeight="1" x14ac:dyDescent="0.25">
      <c r="B4" s="58" t="s">
        <v>1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2:19" x14ac:dyDescent="0.25">
      <c r="B5" s="60"/>
      <c r="C5" s="8"/>
      <c r="D5" s="4">
        <v>2022</v>
      </c>
      <c r="E5" s="5"/>
      <c r="F5" s="59">
        <v>2023</v>
      </c>
      <c r="G5" s="59"/>
      <c r="H5" s="59"/>
      <c r="I5" s="59"/>
      <c r="J5" s="59">
        <v>2024</v>
      </c>
      <c r="K5" s="59"/>
      <c r="L5" s="59"/>
      <c r="M5" s="59"/>
      <c r="N5" s="59">
        <v>2025</v>
      </c>
      <c r="O5" s="59"/>
      <c r="P5" s="59"/>
      <c r="Q5" s="59"/>
      <c r="R5" s="4">
        <v>2026</v>
      </c>
      <c r="S5" s="5"/>
    </row>
    <row r="6" spans="2:19" x14ac:dyDescent="0.25">
      <c r="B6" s="61"/>
      <c r="C6" s="9" t="s">
        <v>7</v>
      </c>
      <c r="D6" s="2" t="s">
        <v>22</v>
      </c>
      <c r="E6" s="2" t="s">
        <v>23</v>
      </c>
      <c r="F6" s="2" t="s">
        <v>24</v>
      </c>
      <c r="G6" s="2" t="s">
        <v>25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22</v>
      </c>
      <c r="M6" s="2" t="s">
        <v>23</v>
      </c>
      <c r="N6" s="2" t="s">
        <v>24</v>
      </c>
      <c r="O6" s="2" t="s">
        <v>25</v>
      </c>
      <c r="P6" s="2" t="s">
        <v>22</v>
      </c>
      <c r="Q6" s="2" t="s">
        <v>23</v>
      </c>
      <c r="R6" s="2" t="s">
        <v>24</v>
      </c>
      <c r="S6" s="2" t="s">
        <v>25</v>
      </c>
    </row>
    <row r="7" spans="2:19" ht="13.9" x14ac:dyDescent="0.25">
      <c r="B7" s="31"/>
      <c r="C7" s="32"/>
      <c r="D7" s="29"/>
      <c r="E7" s="2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29"/>
    </row>
    <row r="8" spans="2:19" ht="40.35" customHeight="1" x14ac:dyDescent="0.25">
      <c r="B8" s="11" t="s">
        <v>26</v>
      </c>
      <c r="C8" s="5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40.35" customHeight="1" x14ac:dyDescent="0.25">
      <c r="B9" s="45" t="s">
        <v>27</v>
      </c>
      <c r="C9" s="54"/>
      <c r="D9" s="12"/>
      <c r="E9" s="12"/>
      <c r="F9" s="39" t="s">
        <v>42</v>
      </c>
      <c r="G9" s="39" t="s">
        <v>42</v>
      </c>
      <c r="H9" s="39" t="s">
        <v>42</v>
      </c>
      <c r="I9" s="39" t="s">
        <v>42</v>
      </c>
      <c r="J9" s="39" t="s">
        <v>42</v>
      </c>
      <c r="K9" s="39" t="s">
        <v>42</v>
      </c>
      <c r="L9" s="39" t="s">
        <v>42</v>
      </c>
      <c r="M9" s="39" t="s">
        <v>42</v>
      </c>
      <c r="N9" s="39" t="s">
        <v>42</v>
      </c>
      <c r="O9" s="39" t="s">
        <v>42</v>
      </c>
      <c r="P9" s="39" t="s">
        <v>42</v>
      </c>
      <c r="Q9" s="39" t="s">
        <v>42</v>
      </c>
      <c r="R9" s="12"/>
      <c r="S9" s="12"/>
    </row>
    <row r="10" spans="2:19" ht="40.35" customHeight="1" x14ac:dyDescent="0.25">
      <c r="B10" s="45" t="s">
        <v>11</v>
      </c>
      <c r="C10" s="54"/>
      <c r="D10" s="12"/>
      <c r="E10" s="12"/>
      <c r="F10" s="39" t="s">
        <v>42</v>
      </c>
      <c r="G10" s="39" t="s">
        <v>42</v>
      </c>
      <c r="H10" s="39" t="s">
        <v>42</v>
      </c>
      <c r="I10" s="39" t="s">
        <v>42</v>
      </c>
      <c r="J10" s="39" t="s">
        <v>42</v>
      </c>
      <c r="K10" s="39" t="s">
        <v>42</v>
      </c>
      <c r="L10" s="39" t="s">
        <v>42</v>
      </c>
      <c r="M10" s="39" t="s">
        <v>42</v>
      </c>
      <c r="N10" s="39" t="s">
        <v>42</v>
      </c>
      <c r="O10" s="39" t="s">
        <v>42</v>
      </c>
      <c r="P10" s="39" t="s">
        <v>42</v>
      </c>
      <c r="Q10" s="39" t="s">
        <v>42</v>
      </c>
      <c r="R10" s="12"/>
      <c r="S10" s="12"/>
    </row>
    <row r="11" spans="2:19" ht="40.35" customHeight="1" x14ac:dyDescent="0.3">
      <c r="B11" s="11" t="s">
        <v>28</v>
      </c>
      <c r="C11" s="54"/>
      <c r="D11" s="3"/>
      <c r="E11" s="3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3"/>
      <c r="S11" s="3"/>
    </row>
    <row r="12" spans="2:19" ht="38.25" x14ac:dyDescent="0.25">
      <c r="B12" s="45" t="s">
        <v>29</v>
      </c>
      <c r="C12" s="54"/>
      <c r="D12" s="12"/>
      <c r="E12" s="12"/>
      <c r="F12" s="39" t="s">
        <v>42</v>
      </c>
      <c r="G12" s="39" t="s">
        <v>42</v>
      </c>
      <c r="H12" s="39" t="s">
        <v>42</v>
      </c>
      <c r="I12" s="39" t="s">
        <v>42</v>
      </c>
      <c r="J12" s="39" t="s">
        <v>42</v>
      </c>
      <c r="K12" s="39" t="s">
        <v>42</v>
      </c>
      <c r="L12" s="39" t="s">
        <v>42</v>
      </c>
      <c r="M12" s="39" t="s">
        <v>42</v>
      </c>
      <c r="N12" s="39"/>
      <c r="O12" s="39"/>
      <c r="P12" s="39"/>
      <c r="Q12" s="39"/>
      <c r="R12" s="12"/>
      <c r="S12" s="12"/>
    </row>
    <row r="13" spans="2:19" ht="40.35" customHeight="1" x14ac:dyDescent="0.25">
      <c r="B13" s="45" t="s">
        <v>15</v>
      </c>
      <c r="C13" s="54"/>
      <c r="D13" s="12"/>
      <c r="E13" s="12"/>
      <c r="F13" s="39"/>
      <c r="G13" s="39"/>
      <c r="H13" s="39"/>
      <c r="I13" s="39" t="s">
        <v>42</v>
      </c>
      <c r="J13" s="39" t="s">
        <v>42</v>
      </c>
      <c r="K13" s="39" t="s">
        <v>42</v>
      </c>
      <c r="L13" s="39" t="s">
        <v>42</v>
      </c>
      <c r="M13" s="39" t="s">
        <v>42</v>
      </c>
      <c r="N13" s="39" t="s">
        <v>42</v>
      </c>
      <c r="O13" s="39" t="s">
        <v>42</v>
      </c>
      <c r="P13" s="39" t="s">
        <v>42</v>
      </c>
      <c r="Q13" s="39" t="s">
        <v>42</v>
      </c>
      <c r="R13" s="12"/>
      <c r="S13" s="12"/>
    </row>
    <row r="14" spans="2:19" ht="40.35" customHeight="1" x14ac:dyDescent="0.25">
      <c r="B14" s="11" t="s">
        <v>30</v>
      </c>
      <c r="C14" s="5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ht="38.25" x14ac:dyDescent="0.25">
      <c r="B15" s="13" t="s">
        <v>31</v>
      </c>
      <c r="C15" s="5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40.35" customHeight="1" x14ac:dyDescent="0.25">
      <c r="B16" s="13" t="s">
        <v>32</v>
      </c>
      <c r="C16" s="5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ht="46.35" customHeight="1" x14ac:dyDescent="0.25">
      <c r="B17" s="25" t="s">
        <v>33</v>
      </c>
      <c r="C17" s="10">
        <f>SUM(D17:S17)</f>
        <v>115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35</v>
      </c>
      <c r="J17" s="7">
        <v>0</v>
      </c>
      <c r="K17" s="7">
        <v>0</v>
      </c>
      <c r="L17" s="7">
        <v>0</v>
      </c>
      <c r="M17" s="7">
        <v>40</v>
      </c>
      <c r="N17" s="7">
        <v>0</v>
      </c>
      <c r="O17" s="7">
        <v>0</v>
      </c>
      <c r="P17" s="7">
        <v>0</v>
      </c>
      <c r="Q17" s="7">
        <v>40</v>
      </c>
      <c r="R17" s="7">
        <v>0</v>
      </c>
      <c r="S17" s="7">
        <v>0</v>
      </c>
    </row>
    <row r="18" spans="2:19" ht="13.9" x14ac:dyDescent="0.25">
      <c r="B18" s="19"/>
    </row>
  </sheetData>
  <mergeCells count="7">
    <mergeCell ref="C8:C16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29BEA-4E9E-48C5-83A5-6F54C76B1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BAA6C7-B213-4217-ACF5-3C89331A3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FB65F6-0C42-45C1-B0D0-FA0BD9141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1.1.2_All.2-Piano finanziario</vt:lpstr>
      <vt:lpstr>1.1.2_All.3-Cronoprogramma</vt:lpstr>
      <vt:lpstr>'1.1.2_All.2-Piano finanziario'!Area_stampa</vt:lpstr>
      <vt:lpstr>'1.1.2_All.3-Cronoprogramma'!Area_stampa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Laura Notarangelo</cp:lastModifiedBy>
  <cp:revision/>
  <cp:lastPrinted>2022-07-29T10:18:20Z</cp:lastPrinted>
  <dcterms:created xsi:type="dcterms:W3CDTF">2022-02-05T20:35:07Z</dcterms:created>
  <dcterms:modified xsi:type="dcterms:W3CDTF">2022-08-04T14:07:07Z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